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700" activeTab="0"/>
  </bookViews>
  <sheets>
    <sheet name="Analýza závodu_2009" sheetId="1" r:id="rId1"/>
    <sheet name="Oficiální výsledek" sheetId="2" r:id="rId2"/>
  </sheets>
  <definedNames/>
  <calcPr fullCalcOnLoad="1"/>
</workbook>
</file>

<file path=xl/sharedStrings.xml><?xml version="1.0" encoding="utf-8"?>
<sst xmlns="http://schemas.openxmlformats.org/spreadsheetml/2006/main" count="207" uniqueCount="178">
  <si>
    <t>Kód</t>
  </si>
  <si>
    <t>Č.</t>
  </si>
  <si>
    <t>Suma km</t>
  </si>
  <si>
    <t>Suma bodů</t>
  </si>
  <si>
    <t>Postup</t>
  </si>
  <si>
    <t>Body</t>
  </si>
  <si>
    <t>Přímo km</t>
  </si>
  <si>
    <t>Cíl</t>
  </si>
  <si>
    <t>Průběh ME 2009 - Yllas</t>
  </si>
  <si>
    <t>Průměr/km</t>
  </si>
  <si>
    <t>27:07</t>
  </si>
  <si>
    <t>28:52</t>
  </si>
  <si>
    <t>Možná jsme měli vynechat</t>
  </si>
  <si>
    <t>Zbytečná obíhačka</t>
  </si>
  <si>
    <t>Falešná lávka - oběh</t>
  </si>
  <si>
    <t>Finish</t>
  </si>
  <si>
    <t>ERC 2009 15.8.2009</t>
  </si>
  <si>
    <t>NR</t>
  </si>
  <si>
    <t>Name</t>
  </si>
  <si>
    <t>KRK</t>
  </si>
  <si>
    <t>Country</t>
  </si>
  <si>
    <t>Czech Republic</t>
  </si>
  <si>
    <t>Class</t>
  </si>
  <si>
    <t>24MO</t>
  </si>
  <si>
    <t>Place</t>
  </si>
  <si>
    <t>Points</t>
  </si>
  <si>
    <t>Time</t>
  </si>
  <si>
    <t>KP</t>
  </si>
  <si>
    <t>SplitTime</t>
  </si>
  <si>
    <t>1 point</t>
  </si>
  <si>
    <t>Punch time</t>
  </si>
  <si>
    <t>Start</t>
  </si>
  <si>
    <t xml:space="preserve">P: 96 </t>
  </si>
  <si>
    <t>1.67/1.67 km</t>
  </si>
  <si>
    <t>1 s</t>
  </si>
  <si>
    <t xml:space="preserve">P: 21 </t>
  </si>
  <si>
    <t>1.27/2.94 km</t>
  </si>
  <si>
    <t>2 s</t>
  </si>
  <si>
    <t xml:space="preserve">P: 78 </t>
  </si>
  <si>
    <t>1.49/4.43 km</t>
  </si>
  <si>
    <t>5 s</t>
  </si>
  <si>
    <t xml:space="preserve">P: 46 </t>
  </si>
  <si>
    <t>1.52/5.95 km</t>
  </si>
  <si>
    <t xml:space="preserve">P: 95 </t>
  </si>
  <si>
    <t>2.33/8.28 km</t>
  </si>
  <si>
    <t xml:space="preserve">P: 42 </t>
  </si>
  <si>
    <t>2.21/10.49 km</t>
  </si>
  <si>
    <t>4 s</t>
  </si>
  <si>
    <t xml:space="preserve">P: 73 </t>
  </si>
  <si>
    <t>1.18/11.66 km</t>
  </si>
  <si>
    <t xml:space="preserve">P: 90 </t>
  </si>
  <si>
    <t>2.24/13.90 km</t>
  </si>
  <si>
    <t>3 s</t>
  </si>
  <si>
    <t xml:space="preserve">P: 99 </t>
  </si>
  <si>
    <t>4.54/18.44 km</t>
  </si>
  <si>
    <t xml:space="preserve">P: 55 </t>
  </si>
  <si>
    <t>2.55/20.99 km</t>
  </si>
  <si>
    <t xml:space="preserve">P: 80 </t>
  </si>
  <si>
    <t>2.57/23.56 km</t>
  </si>
  <si>
    <t xml:space="preserve">P: 88 </t>
  </si>
  <si>
    <t>3.00/26.56 km</t>
  </si>
  <si>
    <t>9 s</t>
  </si>
  <si>
    <t xml:space="preserve">P: 61 </t>
  </si>
  <si>
    <t>1.62/28.17 km</t>
  </si>
  <si>
    <t xml:space="preserve">P: 93 </t>
  </si>
  <si>
    <t>2.25/30.42 km</t>
  </si>
  <si>
    <t>13 s</t>
  </si>
  <si>
    <t xml:space="preserve">P: 71 </t>
  </si>
  <si>
    <t>7 /103</t>
  </si>
  <si>
    <t>3.37/33.79 km</t>
  </si>
  <si>
    <t xml:space="preserve">P: 43 </t>
  </si>
  <si>
    <t>4 /107</t>
  </si>
  <si>
    <t>3.17/36.96 km</t>
  </si>
  <si>
    <t>P: 97</t>
  </si>
  <si>
    <t>9 /116</t>
  </si>
  <si>
    <t>2.36/39.33 km</t>
  </si>
  <si>
    <t xml:space="preserve">P: 82 </t>
  </si>
  <si>
    <t>8 /124</t>
  </si>
  <si>
    <t>2.70/42.03 km</t>
  </si>
  <si>
    <t xml:space="preserve">P: 53 </t>
  </si>
  <si>
    <t>5 /129</t>
  </si>
  <si>
    <t>1.94/43.97 km</t>
  </si>
  <si>
    <t>7 s</t>
  </si>
  <si>
    <t xml:space="preserve">P: 63 </t>
  </si>
  <si>
    <t>6 /135</t>
  </si>
  <si>
    <t>1.51/45.48 km</t>
  </si>
  <si>
    <t xml:space="preserve">P: 91 </t>
  </si>
  <si>
    <t>9 /144</t>
  </si>
  <si>
    <t>2.84/48.32 km</t>
  </si>
  <si>
    <t xml:space="preserve">P: 75 </t>
  </si>
  <si>
    <t>7 /151</t>
  </si>
  <si>
    <t>3.22/51.55 km</t>
  </si>
  <si>
    <t>6 s</t>
  </si>
  <si>
    <t xml:space="preserve">P: 83 </t>
  </si>
  <si>
    <t>8 /159</t>
  </si>
  <si>
    <t>2.54/54.08 km</t>
  </si>
  <si>
    <t xml:space="preserve">P: 51 </t>
  </si>
  <si>
    <t>5 /164</t>
  </si>
  <si>
    <t>2.12/56.20 km</t>
  </si>
  <si>
    <t xml:space="preserve">P: 85 </t>
  </si>
  <si>
    <t>8 /172</t>
  </si>
  <si>
    <t>2.80/59.00 km</t>
  </si>
  <si>
    <t xml:space="preserve">P: 60 </t>
  </si>
  <si>
    <t>6 /178</t>
  </si>
  <si>
    <t>2.08/61.08 km</t>
  </si>
  <si>
    <t xml:space="preserve">P: 76 </t>
  </si>
  <si>
    <t>7 /185</t>
  </si>
  <si>
    <t>2.24/63.32 km</t>
  </si>
  <si>
    <t xml:space="preserve">P: 45 </t>
  </si>
  <si>
    <t>4 /189</t>
  </si>
  <si>
    <t>2.02/65.34 km</t>
  </si>
  <si>
    <t>16 s</t>
  </si>
  <si>
    <t xml:space="preserve">P: 87 </t>
  </si>
  <si>
    <t>8 /197</t>
  </si>
  <si>
    <t>1.46/66.80 km</t>
  </si>
  <si>
    <t>8 s</t>
  </si>
  <si>
    <t xml:space="preserve">P: 94 </t>
  </si>
  <si>
    <t>9 /206</t>
  </si>
  <si>
    <t>3.24/70.04 km</t>
  </si>
  <si>
    <t xml:space="preserve">P: 62 </t>
  </si>
  <si>
    <t>6 /212</t>
  </si>
  <si>
    <t>2.14/72.18 km</t>
  </si>
  <si>
    <t xml:space="preserve">P: 89 </t>
  </si>
  <si>
    <t>8 /220</t>
  </si>
  <si>
    <t>2.63/74.81 km</t>
  </si>
  <si>
    <t xml:space="preserve">P: 92 </t>
  </si>
  <si>
    <t>9 /229</t>
  </si>
  <si>
    <t>2.00/76.81 km</t>
  </si>
  <si>
    <t xml:space="preserve">P: 54 </t>
  </si>
  <si>
    <t>5 /234</t>
  </si>
  <si>
    <t>2.92/79.73 km</t>
  </si>
  <si>
    <t xml:space="preserve">P: 77 </t>
  </si>
  <si>
    <t>7 /241</t>
  </si>
  <si>
    <t>4.60/84.33 km</t>
  </si>
  <si>
    <t xml:space="preserve">P: 84 </t>
  </si>
  <si>
    <t>8 /249</t>
  </si>
  <si>
    <t>2.96/87.29 km</t>
  </si>
  <si>
    <t xml:space="preserve">P: 81 </t>
  </si>
  <si>
    <t>8 /257</t>
  </si>
  <si>
    <t>4.74/92.02 km</t>
  </si>
  <si>
    <t>1.63/93.65 km</t>
  </si>
  <si>
    <t>0 s</t>
  </si>
  <si>
    <t>93.65 km</t>
  </si>
  <si>
    <t>9 /9</t>
  </si>
  <si>
    <t>2 /11</t>
  </si>
  <si>
    <t>7 /18</t>
  </si>
  <si>
    <t>4 /22</t>
  </si>
  <si>
    <t>9 /31</t>
  </si>
  <si>
    <t>4 /35</t>
  </si>
  <si>
    <t>7 /42</t>
  </si>
  <si>
    <t>9 /51</t>
  </si>
  <si>
    <t>9 /60</t>
  </si>
  <si>
    <t>5/65</t>
  </si>
  <si>
    <t>8 /73</t>
  </si>
  <si>
    <t>8 /81</t>
  </si>
  <si>
    <t>6 /87</t>
  </si>
  <si>
    <t>9 /96</t>
  </si>
  <si>
    <t>Distance - bee line</t>
  </si>
  <si>
    <t>Speed/km</t>
  </si>
  <si>
    <t>Total</t>
  </si>
  <si>
    <t>22. 24MO:19.</t>
  </si>
  <si>
    <t>Vítězové</t>
  </si>
  <si>
    <t>Brouci</t>
  </si>
  <si>
    <t>Sádlo/Bořan</t>
  </si>
  <si>
    <t>Horovi</t>
  </si>
  <si>
    <t>Úchylka moc doleva</t>
  </si>
  <si>
    <t>Zdržení při hledání brodu</t>
  </si>
  <si>
    <t>Úchylka moc doprava</t>
  </si>
  <si>
    <t>Začalo pršet</t>
  </si>
  <si>
    <t>Bouřka + kroupy</t>
  </si>
  <si>
    <t>23:06 - nasazujeme světla</t>
  </si>
  <si>
    <t>Vyběhli jsme moc na jih</t>
  </si>
  <si>
    <t>Trošku složitá dohledávka</t>
  </si>
  <si>
    <t>Váhání na postupu</t>
  </si>
  <si>
    <t>Ztrácíme hodně času</t>
  </si>
  <si>
    <t>4:15 balíme světla, pauza</t>
  </si>
  <si>
    <t>Chybný azimut</t>
  </si>
  <si>
    <t>Poznámka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</si>
</sst>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8">
    <font>
      <sz val="11"/>
      <name val="Times New Roman"/>
      <family val="0"/>
    </font>
    <font>
      <b/>
      <sz val="11"/>
      <name val="Times New Roman"/>
      <family val="1"/>
    </font>
    <font>
      <sz val="11"/>
      <color indexed="17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46" fontId="0" fillId="0" borderId="3" xfId="0" applyNumberFormat="1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20" fontId="0" fillId="0" borderId="24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20" fontId="1" fillId="0" borderId="2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1" xfId="19" applyFont="1" applyBorder="1" applyAlignment="1">
      <alignment horizontal="center" wrapText="1"/>
      <protection/>
    </xf>
    <xf numFmtId="0" fontId="6" fillId="0" borderId="12" xfId="19" applyFont="1" applyBorder="1" applyAlignment="1">
      <alignment horizontal="center" wrapText="1"/>
      <protection/>
    </xf>
    <xf numFmtId="0" fontId="6" fillId="0" borderId="26" xfId="19" applyFont="1" applyBorder="1" applyAlignment="1">
      <alignment wrapText="1"/>
      <protection/>
    </xf>
    <xf numFmtId="22" fontId="5" fillId="0" borderId="1" xfId="19" applyNumberFormat="1" applyFont="1" applyBorder="1" applyAlignment="1">
      <alignment horizontal="center"/>
      <protection/>
    </xf>
    <xf numFmtId="0" fontId="5" fillId="0" borderId="2" xfId="19" applyFont="1" applyBorder="1" applyAlignment="1">
      <alignment horizontal="center" wrapText="1"/>
      <protection/>
    </xf>
    <xf numFmtId="21" fontId="5" fillId="0" borderId="2" xfId="19" applyNumberFormat="1" applyFont="1" applyBorder="1" applyAlignment="1">
      <alignment horizontal="center" wrapText="1"/>
      <protection/>
    </xf>
    <xf numFmtId="49" fontId="7" fillId="0" borderId="2" xfId="19" applyNumberFormat="1" applyFont="1" applyBorder="1" applyAlignment="1">
      <alignment horizontal="center" wrapText="1"/>
      <protection/>
    </xf>
    <xf numFmtId="0" fontId="5" fillId="0" borderId="3" xfId="19" applyFont="1" applyBorder="1" applyAlignment="1">
      <alignment horizontal="center" wrapText="1"/>
      <protection/>
    </xf>
    <xf numFmtId="0" fontId="7" fillId="0" borderId="2" xfId="19" applyFont="1" applyBorder="1" applyAlignment="1">
      <alignment horizontal="center" wrapText="1"/>
      <protection/>
    </xf>
    <xf numFmtId="22" fontId="5" fillId="0" borderId="27" xfId="19" applyNumberFormat="1" applyFont="1" applyBorder="1" applyAlignment="1">
      <alignment horizontal="center"/>
      <protection/>
    </xf>
    <xf numFmtId="21" fontId="5" fillId="0" borderId="28" xfId="19" applyNumberFormat="1" applyFont="1" applyBorder="1" applyAlignment="1">
      <alignment horizontal="center" wrapText="1"/>
      <protection/>
    </xf>
    <xf numFmtId="0" fontId="3" fillId="0" borderId="28" xfId="19" applyFont="1" applyBorder="1" applyAlignment="1">
      <alignment horizontal="center" wrapText="1"/>
      <protection/>
    </xf>
    <xf numFmtId="0" fontId="5" fillId="0" borderId="28" xfId="19" applyFont="1" applyBorder="1" applyAlignment="1">
      <alignment horizontal="center" wrapText="1"/>
      <protection/>
    </xf>
    <xf numFmtId="0" fontId="5" fillId="0" borderId="29" xfId="19" applyFont="1" applyBorder="1" applyAlignment="1">
      <alignment horizontal="center" wrapText="1"/>
      <protection/>
    </xf>
    <xf numFmtId="21" fontId="6" fillId="0" borderId="10" xfId="19" applyNumberFormat="1" applyFont="1" applyBorder="1" applyAlignment="1">
      <alignment horizontal="center" wrapText="1"/>
      <protection/>
    </xf>
    <xf numFmtId="0" fontId="5" fillId="0" borderId="11" xfId="19" applyFont="1" applyBorder="1" applyAlignment="1">
      <alignment horizontal="center" wrapText="1"/>
      <protection/>
    </xf>
    <xf numFmtId="21" fontId="6" fillId="0" borderId="11" xfId="19" applyNumberFormat="1" applyFont="1" applyBorder="1" applyAlignment="1">
      <alignment horizontal="center" wrapText="1"/>
      <protection/>
    </xf>
    <xf numFmtId="0" fontId="5" fillId="0" borderId="12" xfId="19" applyFont="1" applyBorder="1" applyAlignment="1">
      <alignment horizontal="center" wrapText="1"/>
      <protection/>
    </xf>
    <xf numFmtId="22" fontId="5" fillId="0" borderId="7" xfId="19" applyNumberFormat="1" applyFont="1" applyBorder="1" applyAlignment="1">
      <alignment horizontal="center"/>
      <protection/>
    </xf>
    <xf numFmtId="0" fontId="5" fillId="0" borderId="8" xfId="19" applyFont="1" applyBorder="1" applyAlignment="1">
      <alignment horizontal="center" wrapText="1"/>
      <protection/>
    </xf>
    <xf numFmtId="0" fontId="3" fillId="0" borderId="9" xfId="19" applyFont="1" applyBorder="1" applyAlignment="1">
      <alignment horizontal="center"/>
      <protection/>
    </xf>
    <xf numFmtId="0" fontId="6" fillId="0" borderId="10" xfId="19" applyFont="1" applyBorder="1" applyAlignment="1">
      <alignment horizontal="center" wrapText="1"/>
      <protection/>
    </xf>
    <xf numFmtId="0" fontId="6" fillId="0" borderId="15" xfId="19" applyFont="1" applyBorder="1" applyAlignment="1">
      <alignment wrapText="1"/>
      <protection/>
    </xf>
    <xf numFmtId="0" fontId="6" fillId="0" borderId="16" xfId="19" applyFont="1" applyBorder="1" applyAlignment="1">
      <alignment wrapText="1"/>
      <protection/>
    </xf>
    <xf numFmtId="0" fontId="6" fillId="0" borderId="17" xfId="19" applyFont="1" applyBorder="1" applyAlignment="1">
      <alignment horizontal="left" wrapText="1"/>
      <protection/>
    </xf>
    <xf numFmtId="0" fontId="1" fillId="0" borderId="0" xfId="0" applyFont="1" applyAlignment="1">
      <alignment horizontal="left"/>
    </xf>
    <xf numFmtId="2" fontId="0" fillId="0" borderId="3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teamresult_11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6.00390625" style="0" customWidth="1"/>
    <col min="3" max="3" width="10.140625" style="0" customWidth="1"/>
    <col min="4" max="4" width="9.57421875" style="0" customWidth="1"/>
    <col min="5" max="5" width="11.8515625" style="0" customWidth="1"/>
    <col min="6" max="6" width="8.140625" style="0" customWidth="1"/>
    <col min="7" max="7" width="9.8515625" style="0" customWidth="1"/>
    <col min="8" max="8" width="6.7109375" style="0" customWidth="1"/>
    <col min="9" max="9" width="11.421875" style="0" customWidth="1"/>
    <col min="10" max="10" width="25.140625" style="0" customWidth="1"/>
  </cols>
  <sheetData>
    <row r="1" ht="15">
      <c r="A1" s="1" t="s">
        <v>8</v>
      </c>
    </row>
    <row r="2" ht="8.25" customHeight="1" thickBot="1">
      <c r="A2" s="2"/>
    </row>
    <row r="3" spans="1:10" s="1" customFormat="1" ht="15" thickBot="1">
      <c r="A3" s="13" t="s">
        <v>1</v>
      </c>
      <c r="B3" s="14" t="s">
        <v>0</v>
      </c>
      <c r="C3" s="14" t="s">
        <v>6</v>
      </c>
      <c r="D3" s="14" t="s">
        <v>2</v>
      </c>
      <c r="E3" s="15" t="s">
        <v>9</v>
      </c>
      <c r="F3" s="29" t="s">
        <v>4</v>
      </c>
      <c r="G3" s="15" t="s">
        <v>2</v>
      </c>
      <c r="H3" s="14" t="s">
        <v>5</v>
      </c>
      <c r="I3" s="15" t="s">
        <v>3</v>
      </c>
      <c r="J3" s="17" t="s">
        <v>177</v>
      </c>
    </row>
    <row r="4" spans="1:10" ht="19.5" customHeight="1">
      <c r="A4" s="10">
        <v>1</v>
      </c>
      <c r="B4" s="11">
        <v>96</v>
      </c>
      <c r="C4" s="11">
        <v>1.67</v>
      </c>
      <c r="D4" s="11">
        <f>C4</f>
        <v>1.67</v>
      </c>
      <c r="E4" s="30">
        <v>0.46527777777777773</v>
      </c>
      <c r="F4" s="72">
        <v>2.2352</v>
      </c>
      <c r="G4" s="76">
        <f>F4</f>
        <v>2.2352</v>
      </c>
      <c r="H4" s="11">
        <v>9</v>
      </c>
      <c r="I4" s="16">
        <f>H4</f>
        <v>9</v>
      </c>
      <c r="J4" s="18"/>
    </row>
    <row r="5" spans="1:10" ht="19.5" customHeight="1">
      <c r="A5" s="4">
        <v>2</v>
      </c>
      <c r="B5" s="5">
        <v>21</v>
      </c>
      <c r="C5" s="5">
        <v>1.27</v>
      </c>
      <c r="D5" s="5">
        <f>D4+C5</f>
        <v>2.94</v>
      </c>
      <c r="E5" s="31">
        <v>0.3416666666666666</v>
      </c>
      <c r="F5" s="73">
        <v>1.4528800000000002</v>
      </c>
      <c r="G5" s="77">
        <f>G4+F5</f>
        <v>3.6880800000000002</v>
      </c>
      <c r="H5" s="5">
        <v>2</v>
      </c>
      <c r="I5" s="6">
        <f>I4+H5</f>
        <v>11</v>
      </c>
      <c r="J5" s="19"/>
    </row>
    <row r="6" spans="1:10" ht="19.5" customHeight="1">
      <c r="A6" s="4">
        <v>3</v>
      </c>
      <c r="B6" s="5">
        <v>78</v>
      </c>
      <c r="C6" s="5">
        <v>1.49</v>
      </c>
      <c r="D6" s="5">
        <f aca="true" t="shared" si="0" ref="D6:D17">D5+C6</f>
        <v>4.43</v>
      </c>
      <c r="E6" s="31">
        <v>0.30972222222222223</v>
      </c>
      <c r="F6" s="73">
        <v>1.5849600000000001</v>
      </c>
      <c r="G6" s="77">
        <f aca="true" t="shared" si="1" ref="G6:G17">G5+F6</f>
        <v>5.27304</v>
      </c>
      <c r="H6" s="5">
        <v>7</v>
      </c>
      <c r="I6" s="6">
        <f aca="true" t="shared" si="2" ref="I6:I17">I5+H6</f>
        <v>18</v>
      </c>
      <c r="J6" s="20"/>
    </row>
    <row r="7" spans="1:10" ht="19.5" customHeight="1">
      <c r="A7" s="4">
        <v>4</v>
      </c>
      <c r="B7" s="5">
        <v>46</v>
      </c>
      <c r="C7" s="5">
        <v>1.52</v>
      </c>
      <c r="D7" s="5">
        <f t="shared" si="0"/>
        <v>5.949999999999999</v>
      </c>
      <c r="E7" s="31">
        <v>0.46875</v>
      </c>
      <c r="F7" s="73">
        <v>1.6357599999999999</v>
      </c>
      <c r="G7" s="77">
        <f t="shared" si="1"/>
        <v>6.908799999999999</v>
      </c>
      <c r="H7" s="5">
        <v>4</v>
      </c>
      <c r="I7" s="6">
        <f t="shared" si="2"/>
        <v>22</v>
      </c>
      <c r="J7" s="20" t="s">
        <v>12</v>
      </c>
    </row>
    <row r="8" spans="1:10" ht="19.5" customHeight="1">
      <c r="A8" s="4">
        <v>5</v>
      </c>
      <c r="B8" s="5">
        <v>95</v>
      </c>
      <c r="C8" s="5">
        <v>2.33</v>
      </c>
      <c r="D8" s="5">
        <f t="shared" si="0"/>
        <v>8.28</v>
      </c>
      <c r="E8" s="31">
        <v>0.5305555555555556</v>
      </c>
      <c r="F8" s="73">
        <v>2.7533600000000003</v>
      </c>
      <c r="G8" s="77">
        <f t="shared" si="1"/>
        <v>9.66216</v>
      </c>
      <c r="H8" s="5">
        <v>9</v>
      </c>
      <c r="I8" s="6">
        <f t="shared" si="2"/>
        <v>31</v>
      </c>
      <c r="J8" s="20"/>
    </row>
    <row r="9" spans="1:10" ht="19.5" customHeight="1">
      <c r="A9" s="4">
        <v>6</v>
      </c>
      <c r="B9" s="5">
        <v>42</v>
      </c>
      <c r="C9" s="5">
        <v>2.21</v>
      </c>
      <c r="D9" s="5">
        <f t="shared" si="0"/>
        <v>10.489999999999998</v>
      </c>
      <c r="E9" s="31">
        <v>0.48125</v>
      </c>
      <c r="F9" s="73">
        <v>2.5603200000000004</v>
      </c>
      <c r="G9" s="77">
        <f t="shared" si="1"/>
        <v>12.222480000000001</v>
      </c>
      <c r="H9" s="5">
        <v>4</v>
      </c>
      <c r="I9" s="6">
        <f t="shared" si="2"/>
        <v>35</v>
      </c>
      <c r="J9" s="20" t="s">
        <v>12</v>
      </c>
    </row>
    <row r="10" spans="1:10" ht="19.5" customHeight="1">
      <c r="A10" s="4">
        <v>7</v>
      </c>
      <c r="B10" s="5">
        <v>73</v>
      </c>
      <c r="C10" s="5">
        <v>1.18</v>
      </c>
      <c r="D10" s="5">
        <f t="shared" si="0"/>
        <v>11.669999999999998</v>
      </c>
      <c r="E10" s="31">
        <v>0.6013888888888889</v>
      </c>
      <c r="F10" s="73">
        <v>1.6865599999999998</v>
      </c>
      <c r="G10" s="77">
        <f t="shared" si="1"/>
        <v>13.909040000000001</v>
      </c>
      <c r="H10" s="5">
        <v>7</v>
      </c>
      <c r="I10" s="6">
        <f t="shared" si="2"/>
        <v>42</v>
      </c>
      <c r="J10" s="84" t="s">
        <v>165</v>
      </c>
    </row>
    <row r="11" spans="1:10" ht="19.5" customHeight="1">
      <c r="A11" s="4">
        <v>8</v>
      </c>
      <c r="B11" s="5">
        <v>90</v>
      </c>
      <c r="C11" s="5">
        <v>2.24</v>
      </c>
      <c r="D11" s="5">
        <f t="shared" si="0"/>
        <v>13.909999999999998</v>
      </c>
      <c r="E11" s="31">
        <v>0.8291666666666666</v>
      </c>
      <c r="F11" s="73">
        <v>4.63296</v>
      </c>
      <c r="G11" s="77">
        <f t="shared" si="1"/>
        <v>18.542</v>
      </c>
      <c r="H11" s="5">
        <v>9</v>
      </c>
      <c r="I11" s="6">
        <f t="shared" si="2"/>
        <v>51</v>
      </c>
      <c r="J11" s="20" t="s">
        <v>13</v>
      </c>
    </row>
    <row r="12" spans="1:10" ht="19.5" customHeight="1">
      <c r="A12" s="4">
        <v>9</v>
      </c>
      <c r="B12" s="5">
        <v>99</v>
      </c>
      <c r="C12" s="5">
        <v>4.54</v>
      </c>
      <c r="D12" s="5">
        <f t="shared" si="0"/>
        <v>18.45</v>
      </c>
      <c r="E12" s="31">
        <v>0.4826388888888889</v>
      </c>
      <c r="F12" s="73">
        <v>5.120640000000001</v>
      </c>
      <c r="G12" s="77">
        <f t="shared" si="1"/>
        <v>23.662640000000003</v>
      </c>
      <c r="H12" s="5">
        <v>9</v>
      </c>
      <c r="I12" s="6">
        <f t="shared" si="2"/>
        <v>60</v>
      </c>
      <c r="J12" s="20"/>
    </row>
    <row r="13" spans="1:10" ht="19.5" customHeight="1">
      <c r="A13" s="4">
        <v>10</v>
      </c>
      <c r="B13" s="5">
        <v>55</v>
      </c>
      <c r="C13" s="5">
        <v>2.55</v>
      </c>
      <c r="D13" s="5">
        <f t="shared" si="0"/>
        <v>21</v>
      </c>
      <c r="E13" s="31">
        <v>0.545138888888889</v>
      </c>
      <c r="F13" s="73">
        <v>3.12928</v>
      </c>
      <c r="G13" s="77">
        <f t="shared" si="1"/>
        <v>26.791920000000005</v>
      </c>
      <c r="H13" s="5">
        <v>5</v>
      </c>
      <c r="I13" s="6">
        <f t="shared" si="2"/>
        <v>65</v>
      </c>
      <c r="J13" s="22"/>
    </row>
    <row r="14" spans="1:10" ht="19.5" customHeight="1">
      <c r="A14" s="4">
        <v>11</v>
      </c>
      <c r="B14" s="5">
        <v>80</v>
      </c>
      <c r="C14" s="5">
        <v>2.57</v>
      </c>
      <c r="D14" s="5">
        <f t="shared" si="0"/>
        <v>23.57</v>
      </c>
      <c r="E14" s="31">
        <v>0.69375</v>
      </c>
      <c r="F14" s="73">
        <v>2.72288</v>
      </c>
      <c r="G14" s="77">
        <f t="shared" si="1"/>
        <v>29.514800000000005</v>
      </c>
      <c r="H14" s="5">
        <v>8</v>
      </c>
      <c r="I14" s="6">
        <f t="shared" si="2"/>
        <v>73</v>
      </c>
      <c r="J14" s="84" t="s">
        <v>166</v>
      </c>
    </row>
    <row r="15" spans="1:10" ht="19.5" customHeight="1">
      <c r="A15" s="4">
        <v>12</v>
      </c>
      <c r="B15" s="5">
        <v>88</v>
      </c>
      <c r="C15" s="5">
        <v>3</v>
      </c>
      <c r="D15" s="5">
        <f t="shared" si="0"/>
        <v>26.57</v>
      </c>
      <c r="E15" s="31">
        <v>0.4152777777777778</v>
      </c>
      <c r="F15" s="73">
        <v>3.08864</v>
      </c>
      <c r="G15" s="77">
        <f t="shared" si="1"/>
        <v>32.603440000000006</v>
      </c>
      <c r="H15" s="5">
        <v>8</v>
      </c>
      <c r="I15" s="6">
        <f t="shared" si="2"/>
        <v>81</v>
      </c>
      <c r="J15" s="20"/>
    </row>
    <row r="16" spans="1:10" ht="19.5" customHeight="1">
      <c r="A16" s="4">
        <v>13</v>
      </c>
      <c r="B16" s="5">
        <v>61</v>
      </c>
      <c r="C16" s="5">
        <v>1.62</v>
      </c>
      <c r="D16" s="5">
        <f t="shared" si="0"/>
        <v>28.19</v>
      </c>
      <c r="E16" s="31">
        <v>0.6951388888888889</v>
      </c>
      <c r="F16" s="73">
        <v>2.12344</v>
      </c>
      <c r="G16" s="77">
        <f t="shared" si="1"/>
        <v>34.72688000000001</v>
      </c>
      <c r="H16" s="5">
        <v>6</v>
      </c>
      <c r="I16" s="6">
        <f t="shared" si="2"/>
        <v>87</v>
      </c>
      <c r="J16" s="20" t="s">
        <v>167</v>
      </c>
    </row>
    <row r="17" spans="1:10" ht="19.5" customHeight="1" thickBot="1">
      <c r="A17" s="7">
        <v>14</v>
      </c>
      <c r="B17" s="8">
        <v>93</v>
      </c>
      <c r="C17" s="8">
        <v>2.25</v>
      </c>
      <c r="D17" s="8">
        <f t="shared" si="0"/>
        <v>30.44</v>
      </c>
      <c r="E17" s="32">
        <v>0.5673611111111111</v>
      </c>
      <c r="F17" s="74">
        <v>2.3063200000000004</v>
      </c>
      <c r="G17" s="78">
        <f t="shared" si="1"/>
        <v>37.03320000000001</v>
      </c>
      <c r="H17" s="8">
        <v>9</v>
      </c>
      <c r="I17" s="38">
        <f t="shared" si="2"/>
        <v>96</v>
      </c>
      <c r="J17" s="21"/>
    </row>
    <row r="18" spans="1:10" ht="19.5" customHeight="1">
      <c r="A18" s="10">
        <v>15</v>
      </c>
      <c r="B18" s="11">
        <v>71</v>
      </c>
      <c r="C18" s="23">
        <v>3.37</v>
      </c>
      <c r="D18" s="23">
        <f aca="true" t="shared" si="3" ref="D18:G20">D17+C18</f>
        <v>33.81</v>
      </c>
      <c r="E18" s="30">
        <v>0.5520833333333334</v>
      </c>
      <c r="F18" s="72">
        <v>4.064</v>
      </c>
      <c r="G18" s="76">
        <f t="shared" si="3"/>
        <v>41.09720000000001</v>
      </c>
      <c r="H18" s="24">
        <v>7</v>
      </c>
      <c r="I18" s="6">
        <f>I17+H18</f>
        <v>103</v>
      </c>
      <c r="J18" s="18"/>
    </row>
    <row r="19" spans="1:10" ht="19.5" customHeight="1">
      <c r="A19" s="4">
        <v>16</v>
      </c>
      <c r="B19" s="5">
        <v>43</v>
      </c>
      <c r="C19" s="5">
        <v>3.17</v>
      </c>
      <c r="D19" s="5">
        <f t="shared" si="3"/>
        <v>36.980000000000004</v>
      </c>
      <c r="E19" s="31">
        <v>0.5041666666666667</v>
      </c>
      <c r="F19" s="73">
        <v>4.32816</v>
      </c>
      <c r="G19" s="77">
        <f t="shared" si="3"/>
        <v>45.425360000000005</v>
      </c>
      <c r="H19" s="5">
        <v>4</v>
      </c>
      <c r="I19" s="6">
        <f>I18+H19</f>
        <v>107</v>
      </c>
      <c r="J19" s="20" t="s">
        <v>168</v>
      </c>
    </row>
    <row r="20" spans="1:10" ht="19.5" customHeight="1">
      <c r="A20" s="4">
        <v>17</v>
      </c>
      <c r="B20" s="5">
        <v>97</v>
      </c>
      <c r="C20" s="5">
        <v>2.36</v>
      </c>
      <c r="D20" s="5">
        <f t="shared" si="3"/>
        <v>39.34</v>
      </c>
      <c r="E20" s="31">
        <v>0.5854166666666667</v>
      </c>
      <c r="F20" s="73">
        <v>3.1191199999999997</v>
      </c>
      <c r="G20" s="77">
        <f t="shared" si="3"/>
        <v>48.54448000000001</v>
      </c>
      <c r="H20" s="5">
        <v>9</v>
      </c>
      <c r="I20" s="6">
        <f aca="true" t="shared" si="4" ref="I20:I40">I19+H20</f>
        <v>116</v>
      </c>
      <c r="J20" s="20" t="s">
        <v>169</v>
      </c>
    </row>
    <row r="21" spans="1:10" ht="19.5" customHeight="1">
      <c r="A21" s="4">
        <v>18</v>
      </c>
      <c r="B21" s="5">
        <v>82</v>
      </c>
      <c r="C21" s="5">
        <v>2.7</v>
      </c>
      <c r="D21" s="5">
        <f aca="true" t="shared" si="5" ref="D21:D40">D20+C21</f>
        <v>42.040000000000006</v>
      </c>
      <c r="E21" s="31">
        <v>0.6236111111111111</v>
      </c>
      <c r="F21" s="73">
        <v>2.8143200000000004</v>
      </c>
      <c r="G21" s="77">
        <f aca="true" t="shared" si="6" ref="G21:G40">G20+F21</f>
        <v>51.35880000000001</v>
      </c>
      <c r="H21" s="5">
        <v>8</v>
      </c>
      <c r="I21" s="6">
        <f t="shared" si="4"/>
        <v>124</v>
      </c>
      <c r="J21" s="20"/>
    </row>
    <row r="22" spans="1:10" ht="19.5" customHeight="1">
      <c r="A22" s="4">
        <v>19</v>
      </c>
      <c r="B22" s="5">
        <v>53</v>
      </c>
      <c r="C22" s="5">
        <v>1.94</v>
      </c>
      <c r="D22" s="5">
        <f t="shared" si="5"/>
        <v>43.980000000000004</v>
      </c>
      <c r="E22" s="31">
        <v>0.717361111111111</v>
      </c>
      <c r="F22" s="73">
        <v>2.41808</v>
      </c>
      <c r="G22" s="77">
        <f t="shared" si="6"/>
        <v>53.776880000000006</v>
      </c>
      <c r="H22" s="5">
        <v>5</v>
      </c>
      <c r="I22" s="6">
        <f t="shared" si="4"/>
        <v>129</v>
      </c>
      <c r="J22" s="20"/>
    </row>
    <row r="23" spans="1:10" ht="19.5" customHeight="1">
      <c r="A23" s="4">
        <v>20</v>
      </c>
      <c r="B23" s="5">
        <v>63</v>
      </c>
      <c r="C23" s="5">
        <v>1.51</v>
      </c>
      <c r="D23" s="5">
        <f t="shared" si="5"/>
        <v>45.49</v>
      </c>
      <c r="E23" s="31">
        <v>0.9104166666666668</v>
      </c>
      <c r="F23" s="73">
        <v>1.92024</v>
      </c>
      <c r="G23" s="77">
        <f t="shared" si="6"/>
        <v>55.697120000000005</v>
      </c>
      <c r="H23" s="5">
        <v>6</v>
      </c>
      <c r="I23" s="6">
        <f t="shared" si="4"/>
        <v>135</v>
      </c>
      <c r="J23" s="20"/>
    </row>
    <row r="24" spans="1:10" ht="19.5" customHeight="1" thickBot="1">
      <c r="A24" s="7">
        <v>21</v>
      </c>
      <c r="B24" s="8">
        <v>91</v>
      </c>
      <c r="C24" s="8">
        <v>2.84</v>
      </c>
      <c r="D24" s="8">
        <f t="shared" si="5"/>
        <v>48.33</v>
      </c>
      <c r="E24" s="32">
        <v>0.8798611111111111</v>
      </c>
      <c r="F24" s="74">
        <v>4.572</v>
      </c>
      <c r="G24" s="78">
        <f t="shared" si="6"/>
        <v>60.26912000000001</v>
      </c>
      <c r="H24" s="8">
        <v>9</v>
      </c>
      <c r="I24" s="9">
        <f t="shared" si="4"/>
        <v>144</v>
      </c>
      <c r="J24" s="25" t="s">
        <v>170</v>
      </c>
    </row>
    <row r="25" spans="1:10" ht="19.5" customHeight="1">
      <c r="A25" s="10">
        <v>22</v>
      </c>
      <c r="B25" s="39">
        <v>75</v>
      </c>
      <c r="C25" s="11">
        <v>3.22</v>
      </c>
      <c r="D25" s="11">
        <f t="shared" si="5"/>
        <v>51.55</v>
      </c>
      <c r="E25" s="30">
        <v>0.59375</v>
      </c>
      <c r="F25" s="72">
        <v>4.13512</v>
      </c>
      <c r="G25" s="79">
        <f t="shared" si="6"/>
        <v>64.40424</v>
      </c>
      <c r="H25" s="11">
        <v>7</v>
      </c>
      <c r="I25" s="12">
        <f t="shared" si="4"/>
        <v>151</v>
      </c>
      <c r="J25" s="26"/>
    </row>
    <row r="26" spans="1:10" ht="19.5" customHeight="1">
      <c r="A26" s="4">
        <v>23</v>
      </c>
      <c r="B26" s="40">
        <v>83</v>
      </c>
      <c r="C26" s="5">
        <v>2.54</v>
      </c>
      <c r="D26" s="5">
        <f t="shared" si="5"/>
        <v>54.089999999999996</v>
      </c>
      <c r="E26" s="31">
        <v>0.7131944444444445</v>
      </c>
      <c r="F26" s="73">
        <v>3.1699200000000003</v>
      </c>
      <c r="G26" s="77">
        <f t="shared" si="6"/>
        <v>67.57416</v>
      </c>
      <c r="H26" s="5">
        <v>8</v>
      </c>
      <c r="I26" s="6">
        <f t="shared" si="4"/>
        <v>159</v>
      </c>
      <c r="J26" s="85" t="s">
        <v>171</v>
      </c>
    </row>
    <row r="27" spans="1:10" ht="19.5" customHeight="1">
      <c r="A27" s="4">
        <v>24</v>
      </c>
      <c r="B27" s="40">
        <v>51</v>
      </c>
      <c r="C27" s="5">
        <v>2.12</v>
      </c>
      <c r="D27" s="5">
        <f t="shared" si="5"/>
        <v>56.209999999999994</v>
      </c>
      <c r="E27" s="31">
        <v>0.7597222222222223</v>
      </c>
      <c r="F27" s="73">
        <v>2.4993600000000002</v>
      </c>
      <c r="G27" s="77">
        <f t="shared" si="6"/>
        <v>70.07352</v>
      </c>
      <c r="H27" s="5">
        <v>5</v>
      </c>
      <c r="I27" s="6">
        <f t="shared" si="4"/>
        <v>164</v>
      </c>
      <c r="J27" s="84" t="s">
        <v>172</v>
      </c>
    </row>
    <row r="28" spans="1:10" ht="19.5" customHeight="1">
      <c r="A28" s="4">
        <v>25</v>
      </c>
      <c r="B28" s="5">
        <v>85</v>
      </c>
      <c r="C28" s="5">
        <v>2.8</v>
      </c>
      <c r="D28" s="5">
        <f t="shared" si="5"/>
        <v>59.00999999999999</v>
      </c>
      <c r="E28" s="31">
        <v>0.6479166666666667</v>
      </c>
      <c r="F28" s="73">
        <v>3.2207200000000005</v>
      </c>
      <c r="G28" s="77">
        <f t="shared" si="6"/>
        <v>73.29424</v>
      </c>
      <c r="H28" s="5">
        <v>8</v>
      </c>
      <c r="I28" s="6">
        <f t="shared" si="4"/>
        <v>172</v>
      </c>
      <c r="J28" s="84" t="s">
        <v>173</v>
      </c>
    </row>
    <row r="29" spans="1:10" ht="19.5" customHeight="1">
      <c r="A29" s="4">
        <v>26</v>
      </c>
      <c r="B29" s="5">
        <v>60</v>
      </c>
      <c r="C29" s="5">
        <v>2.08</v>
      </c>
      <c r="D29" s="5">
        <f t="shared" si="5"/>
        <v>61.08999999999999</v>
      </c>
      <c r="E29" s="31">
        <v>0.6666666666666666</v>
      </c>
      <c r="F29" s="73">
        <v>2.34696</v>
      </c>
      <c r="G29" s="77">
        <f t="shared" si="6"/>
        <v>75.6412</v>
      </c>
      <c r="H29" s="5">
        <v>6</v>
      </c>
      <c r="I29" s="6">
        <f t="shared" si="4"/>
        <v>178</v>
      </c>
      <c r="J29" s="84"/>
    </row>
    <row r="30" spans="1:10" ht="19.5" customHeight="1">
      <c r="A30" s="4">
        <v>27</v>
      </c>
      <c r="B30" s="5">
        <v>76</v>
      </c>
      <c r="C30" s="5">
        <v>2.24</v>
      </c>
      <c r="D30" s="5">
        <f t="shared" si="5"/>
        <v>63.32999999999999</v>
      </c>
      <c r="E30" s="33" t="s">
        <v>10</v>
      </c>
      <c r="F30" s="73">
        <v>3.05816</v>
      </c>
      <c r="G30" s="77">
        <f t="shared" si="6"/>
        <v>78.69936</v>
      </c>
      <c r="H30" s="5">
        <v>7</v>
      </c>
      <c r="I30" s="6">
        <f t="shared" si="4"/>
        <v>185</v>
      </c>
      <c r="J30" s="84" t="s">
        <v>174</v>
      </c>
    </row>
    <row r="31" spans="1:10" ht="19.5" customHeight="1">
      <c r="A31" s="4">
        <v>28</v>
      </c>
      <c r="B31" s="5">
        <v>45</v>
      </c>
      <c r="C31" s="5">
        <v>2.02</v>
      </c>
      <c r="D31" s="5">
        <f t="shared" si="5"/>
        <v>65.35</v>
      </c>
      <c r="E31" s="31">
        <v>0.6673611111111111</v>
      </c>
      <c r="F31" s="73">
        <v>2.3977600000000003</v>
      </c>
      <c r="G31" s="77">
        <f t="shared" si="6"/>
        <v>81.09712</v>
      </c>
      <c r="H31" s="5">
        <v>4</v>
      </c>
      <c r="I31" s="6">
        <f t="shared" si="4"/>
        <v>189</v>
      </c>
      <c r="J31" s="85"/>
    </row>
    <row r="32" spans="1:10" ht="19.5" customHeight="1">
      <c r="A32" s="4">
        <v>29</v>
      </c>
      <c r="B32" s="5">
        <v>87</v>
      </c>
      <c r="C32" s="5">
        <v>1.46</v>
      </c>
      <c r="D32" s="5">
        <f t="shared" si="5"/>
        <v>66.80999999999999</v>
      </c>
      <c r="E32" s="34" t="s">
        <v>11</v>
      </c>
      <c r="F32" s="73">
        <v>1.91008</v>
      </c>
      <c r="G32" s="77">
        <f t="shared" si="6"/>
        <v>83.0072</v>
      </c>
      <c r="H32" s="5">
        <v>8</v>
      </c>
      <c r="I32" s="6">
        <f t="shared" si="4"/>
        <v>197</v>
      </c>
      <c r="J32" s="22" t="s">
        <v>175</v>
      </c>
    </row>
    <row r="33" spans="1:10" ht="19.5" customHeight="1" thickBot="1">
      <c r="A33" s="7">
        <v>30</v>
      </c>
      <c r="B33" s="8">
        <v>94</v>
      </c>
      <c r="C33" s="8">
        <v>3.24</v>
      </c>
      <c r="D33" s="8">
        <f t="shared" si="5"/>
        <v>70.04999999999998</v>
      </c>
      <c r="E33" s="32">
        <v>0.9694444444444444</v>
      </c>
      <c r="F33" s="74">
        <v>6.7056000000000004</v>
      </c>
      <c r="G33" s="78">
        <f t="shared" si="6"/>
        <v>89.7128</v>
      </c>
      <c r="H33" s="8">
        <v>9</v>
      </c>
      <c r="I33" s="9">
        <f t="shared" si="4"/>
        <v>206</v>
      </c>
      <c r="J33" s="25" t="s">
        <v>14</v>
      </c>
    </row>
    <row r="34" spans="1:10" ht="19.5" customHeight="1">
      <c r="A34" s="10">
        <v>31</v>
      </c>
      <c r="B34" s="11">
        <v>62</v>
      </c>
      <c r="C34" s="11">
        <v>2.14</v>
      </c>
      <c r="D34" s="11">
        <f t="shared" si="5"/>
        <v>72.18999999999998</v>
      </c>
      <c r="E34" s="30">
        <v>0.5222222222222223</v>
      </c>
      <c r="F34" s="72">
        <v>2.21488</v>
      </c>
      <c r="G34" s="79">
        <f t="shared" si="6"/>
        <v>91.92768</v>
      </c>
      <c r="H34" s="11">
        <v>6</v>
      </c>
      <c r="I34" s="12">
        <f t="shared" si="4"/>
        <v>212</v>
      </c>
      <c r="J34" s="26"/>
    </row>
    <row r="35" spans="1:10" ht="19.5" customHeight="1">
      <c r="A35" s="4">
        <v>32</v>
      </c>
      <c r="B35" s="5">
        <v>89</v>
      </c>
      <c r="C35" s="5">
        <v>2.63</v>
      </c>
      <c r="D35" s="5">
        <f t="shared" si="5"/>
        <v>74.81999999999998</v>
      </c>
      <c r="E35" s="31">
        <v>0.6777777777777777</v>
      </c>
      <c r="F35" s="73">
        <v>3.10896</v>
      </c>
      <c r="G35" s="77">
        <f t="shared" si="6"/>
        <v>95.03663999999999</v>
      </c>
      <c r="H35" s="5">
        <v>8</v>
      </c>
      <c r="I35" s="6">
        <f t="shared" si="4"/>
        <v>220</v>
      </c>
      <c r="J35" s="22"/>
    </row>
    <row r="36" spans="1:10" ht="19.5" customHeight="1">
      <c r="A36" s="4">
        <v>33</v>
      </c>
      <c r="B36" s="5">
        <v>92</v>
      </c>
      <c r="C36" s="5">
        <v>2</v>
      </c>
      <c r="D36" s="5">
        <f t="shared" si="5"/>
        <v>76.81999999999998</v>
      </c>
      <c r="E36" s="31">
        <v>0.4708333333333334</v>
      </c>
      <c r="F36" s="73">
        <v>2.25552</v>
      </c>
      <c r="G36" s="77">
        <f t="shared" si="6"/>
        <v>97.29216</v>
      </c>
      <c r="H36" s="5">
        <v>9</v>
      </c>
      <c r="I36" s="6">
        <f t="shared" si="4"/>
        <v>229</v>
      </c>
      <c r="J36" s="19"/>
    </row>
    <row r="37" spans="1:10" ht="19.5" customHeight="1">
      <c r="A37" s="4">
        <v>34</v>
      </c>
      <c r="B37" s="5">
        <v>54</v>
      </c>
      <c r="C37" s="5">
        <v>2.92</v>
      </c>
      <c r="D37" s="5">
        <f t="shared" si="5"/>
        <v>79.73999999999998</v>
      </c>
      <c r="E37" s="31">
        <v>0.5854166666666667</v>
      </c>
      <c r="F37" s="73">
        <v>3.49504</v>
      </c>
      <c r="G37" s="77">
        <f t="shared" si="6"/>
        <v>100.7872</v>
      </c>
      <c r="H37" s="5">
        <v>5</v>
      </c>
      <c r="I37" s="6">
        <f t="shared" si="4"/>
        <v>234</v>
      </c>
      <c r="J37" s="20"/>
    </row>
    <row r="38" spans="1:10" ht="19.5" customHeight="1">
      <c r="A38" s="4">
        <v>35</v>
      </c>
      <c r="B38" s="5">
        <v>77</v>
      </c>
      <c r="C38" s="5">
        <v>4.6</v>
      </c>
      <c r="D38" s="5">
        <f t="shared" si="5"/>
        <v>84.33999999999997</v>
      </c>
      <c r="E38" s="31">
        <v>0.611111111111111</v>
      </c>
      <c r="F38" s="73">
        <v>6.61416</v>
      </c>
      <c r="G38" s="77">
        <f t="shared" si="6"/>
        <v>107.40136</v>
      </c>
      <c r="H38" s="5">
        <v>7</v>
      </c>
      <c r="I38" s="6">
        <f t="shared" si="4"/>
        <v>241</v>
      </c>
      <c r="J38" s="20"/>
    </row>
    <row r="39" spans="1:10" ht="19.5" customHeight="1">
      <c r="A39" s="4">
        <v>36</v>
      </c>
      <c r="B39" s="5">
        <v>84</v>
      </c>
      <c r="C39" s="5">
        <v>2.96</v>
      </c>
      <c r="D39" s="5">
        <f t="shared" si="5"/>
        <v>87.29999999999997</v>
      </c>
      <c r="E39" s="31">
        <v>0.8291666666666666</v>
      </c>
      <c r="F39" s="73">
        <v>4.09448</v>
      </c>
      <c r="G39" s="77">
        <f t="shared" si="6"/>
        <v>111.49584</v>
      </c>
      <c r="H39" s="5">
        <v>8</v>
      </c>
      <c r="I39" s="6">
        <f t="shared" si="4"/>
        <v>249</v>
      </c>
      <c r="J39" s="22" t="s">
        <v>176</v>
      </c>
    </row>
    <row r="40" spans="1:10" ht="19.5" customHeight="1">
      <c r="A40" s="4">
        <v>37</v>
      </c>
      <c r="B40" s="5">
        <v>81</v>
      </c>
      <c r="C40" s="5">
        <v>4.74</v>
      </c>
      <c r="D40" s="5">
        <f t="shared" si="5"/>
        <v>92.03999999999996</v>
      </c>
      <c r="E40" s="31">
        <v>0.4597222222222222</v>
      </c>
      <c r="F40" s="73">
        <v>5.425440000000001</v>
      </c>
      <c r="G40" s="77">
        <f t="shared" si="6"/>
        <v>116.92128</v>
      </c>
      <c r="H40" s="5">
        <v>8</v>
      </c>
      <c r="I40" s="6">
        <f t="shared" si="4"/>
        <v>257</v>
      </c>
      <c r="J40" s="20"/>
    </row>
    <row r="41" spans="1:10" ht="19.5" customHeight="1" thickBot="1">
      <c r="A41" s="27" t="s">
        <v>7</v>
      </c>
      <c r="B41" s="28"/>
      <c r="C41" s="28">
        <v>1.63</v>
      </c>
      <c r="D41" s="81">
        <f>D40+C41</f>
        <v>93.66999999999996</v>
      </c>
      <c r="E41" s="35">
        <v>0.6993055555555556</v>
      </c>
      <c r="F41" s="75">
        <v>2.2656799999999997</v>
      </c>
      <c r="G41" s="80">
        <f>G40+F41</f>
        <v>119.18696</v>
      </c>
      <c r="H41" s="28"/>
      <c r="I41" s="36">
        <f>I40+H41</f>
        <v>257</v>
      </c>
      <c r="J41" s="37">
        <v>0.9916666666666667</v>
      </c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71" t="s">
        <v>161</v>
      </c>
      <c r="B43" s="2"/>
      <c r="D43" s="2">
        <v>14682</v>
      </c>
      <c r="E43" s="83">
        <v>10.16</v>
      </c>
      <c r="G43" s="82">
        <f>E43*D43/1000</f>
        <v>149.16912</v>
      </c>
      <c r="H43" s="2"/>
      <c r="I43" s="3">
        <v>339</v>
      </c>
      <c r="J43" s="2"/>
    </row>
    <row r="44" spans="1:10" ht="15">
      <c r="A44" s="71" t="s">
        <v>162</v>
      </c>
      <c r="B44" s="2"/>
      <c r="D44" s="2"/>
      <c r="E44" s="83">
        <v>10.16</v>
      </c>
      <c r="G44" s="82">
        <f>E44*D44/1000</f>
        <v>0</v>
      </c>
      <c r="H44" s="2"/>
      <c r="I44" s="3">
        <v>320</v>
      </c>
      <c r="J44" s="2"/>
    </row>
    <row r="45" spans="1:10" ht="15">
      <c r="A45" s="71" t="s">
        <v>163</v>
      </c>
      <c r="B45" s="2"/>
      <c r="D45" s="2"/>
      <c r="E45" s="83">
        <v>10.16</v>
      </c>
      <c r="G45" s="82">
        <f>E45*D45/1000</f>
        <v>0</v>
      </c>
      <c r="H45" s="2"/>
      <c r="I45" s="3">
        <v>292</v>
      </c>
      <c r="J45" s="2"/>
    </row>
    <row r="46" spans="1:10" ht="15">
      <c r="A46" s="71" t="s">
        <v>164</v>
      </c>
      <c r="B46" s="2"/>
      <c r="D46" s="2"/>
      <c r="E46" s="83">
        <v>10.16</v>
      </c>
      <c r="G46" s="82">
        <f>E46*D46/1000</f>
        <v>0</v>
      </c>
      <c r="H46" s="2"/>
      <c r="I46" s="3">
        <v>235</v>
      </c>
      <c r="J46" s="2"/>
    </row>
    <row r="47" spans="1:10" ht="15">
      <c r="A47" s="3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41"/>
      <c r="I50" s="43"/>
      <c r="J50" s="42"/>
    </row>
    <row r="51" spans="1:10" ht="15">
      <c r="A51" s="41"/>
      <c r="I51" s="43"/>
      <c r="J51" s="42"/>
    </row>
    <row r="52" spans="1:10" ht="15">
      <c r="A52" s="41"/>
      <c r="I52" s="43"/>
      <c r="J52" s="42"/>
    </row>
    <row r="53" spans="1:10" ht="15">
      <c r="A53" s="41"/>
      <c r="I53" s="43"/>
      <c r="J53" s="42"/>
    </row>
    <row r="54" spans="1:10" ht="15">
      <c r="A54" s="41"/>
      <c r="I54" s="43"/>
      <c r="J54" s="42"/>
    </row>
    <row r="55" spans="1:10" ht="15">
      <c r="A55" s="41"/>
      <c r="I55" s="43"/>
      <c r="J55" s="42"/>
    </row>
    <row r="56" spans="1:10" ht="15">
      <c r="A56" s="41"/>
      <c r="I56" s="43"/>
      <c r="J56" s="42"/>
    </row>
    <row r="57" spans="1:10" ht="15">
      <c r="A57" s="41"/>
      <c r="I57" s="43"/>
      <c r="J57" s="42"/>
    </row>
    <row r="58" spans="1:10" ht="15">
      <c r="A58" s="41"/>
      <c r="I58" s="43"/>
      <c r="J58" s="42"/>
    </row>
    <row r="59" spans="1:10" ht="15">
      <c r="A59" s="41"/>
      <c r="I59" s="43"/>
      <c r="J59" s="42"/>
    </row>
    <row r="60" spans="1:10" ht="15">
      <c r="A60" s="41"/>
      <c r="I60" s="43"/>
      <c r="J60" s="42"/>
    </row>
    <row r="61" spans="1:10" ht="15">
      <c r="A61" s="41"/>
      <c r="I61" s="43"/>
      <c r="J61" s="42"/>
    </row>
    <row r="62" spans="1:10" ht="15">
      <c r="A62" s="41"/>
      <c r="I62" s="43"/>
      <c r="J62" s="42"/>
    </row>
    <row r="63" spans="1:10" ht="15">
      <c r="A63" s="41"/>
      <c r="I63" s="43"/>
      <c r="J63" s="42"/>
    </row>
    <row r="64" spans="1:10" ht="15">
      <c r="A64" s="41"/>
      <c r="I64" s="43"/>
      <c r="J64" s="42"/>
    </row>
    <row r="65" spans="1:10" ht="15">
      <c r="A65" s="41"/>
      <c r="I65" s="43"/>
      <c r="J65" s="42"/>
    </row>
    <row r="66" spans="1:10" ht="15">
      <c r="A66" s="41"/>
      <c r="I66" s="43"/>
      <c r="J66" s="42"/>
    </row>
    <row r="67" spans="1:10" ht="15">
      <c r="A67" s="41"/>
      <c r="I67" s="43"/>
      <c r="J67" s="42"/>
    </row>
    <row r="68" spans="1:10" ht="15">
      <c r="A68" s="41"/>
      <c r="I68" s="43"/>
      <c r="J68" s="42"/>
    </row>
    <row r="69" spans="1:10" ht="15">
      <c r="A69" s="41"/>
      <c r="I69" s="43"/>
      <c r="J69" s="42"/>
    </row>
    <row r="70" spans="1:10" ht="15">
      <c r="A70" s="41"/>
      <c r="I70" s="43"/>
      <c r="J70" s="42"/>
    </row>
    <row r="71" spans="1:10" ht="15">
      <c r="A71" s="41"/>
      <c r="I71" s="43"/>
      <c r="J71" s="42"/>
    </row>
    <row r="72" spans="1:10" ht="15">
      <c r="A72" s="41"/>
      <c r="I72" s="43"/>
      <c r="J72" s="42"/>
    </row>
    <row r="73" spans="1:10" ht="15">
      <c r="A73" s="41"/>
      <c r="I73" s="43"/>
      <c r="J73" s="42"/>
    </row>
    <row r="74" spans="1:10" ht="15">
      <c r="A74" s="41"/>
      <c r="I74" s="43"/>
      <c r="J74" s="42"/>
    </row>
    <row r="75" spans="1:10" ht="15">
      <c r="A75" s="41"/>
      <c r="I75" s="43"/>
      <c r="J75" s="42"/>
    </row>
    <row r="76" spans="1:10" ht="15">
      <c r="A76" s="41"/>
      <c r="I76" s="43"/>
      <c r="J76" s="42"/>
    </row>
    <row r="78" ht="15">
      <c r="A78" s="2"/>
    </row>
  </sheetData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5"/>
  <cols>
    <col min="1" max="1" width="8.28125" style="44" customWidth="1"/>
    <col min="2" max="2" width="12.7109375" style="45" customWidth="1"/>
    <col min="3" max="4" width="9.140625" style="45" customWidth="1"/>
    <col min="5" max="5" width="15.00390625" style="45" customWidth="1"/>
    <col min="6" max="7" width="9.140625" style="45" customWidth="1"/>
    <col min="8" max="8" width="9.7109375" style="45" customWidth="1"/>
    <col min="9" max="16384" width="9.140625" style="44" customWidth="1"/>
  </cols>
  <sheetData>
    <row r="1" ht="15">
      <c r="A1" s="1" t="s">
        <v>16</v>
      </c>
    </row>
    <row r="2" spans="1:2" ht="15">
      <c r="A2" s="1" t="s">
        <v>17</v>
      </c>
      <c r="B2" s="3">
        <v>113</v>
      </c>
    </row>
    <row r="3" spans="1:2" ht="15">
      <c r="A3" s="1" t="s">
        <v>18</v>
      </c>
      <c r="B3" s="3" t="s">
        <v>19</v>
      </c>
    </row>
    <row r="4" spans="1:2" ht="15">
      <c r="A4" s="1" t="s">
        <v>20</v>
      </c>
      <c r="B4" s="71" t="s">
        <v>21</v>
      </c>
    </row>
    <row r="5" spans="1:2" ht="15">
      <c r="A5" s="1" t="s">
        <v>22</v>
      </c>
      <c r="B5" s="3" t="s">
        <v>23</v>
      </c>
    </row>
    <row r="6" spans="1:2" ht="15">
      <c r="A6" s="1" t="s">
        <v>24</v>
      </c>
      <c r="B6" s="71" t="s">
        <v>160</v>
      </c>
    </row>
    <row r="7" spans="1:2" ht="15">
      <c r="A7" s="1" t="s">
        <v>25</v>
      </c>
      <c r="B7" s="3">
        <v>257</v>
      </c>
    </row>
    <row r="8" ht="15.75" thickBot="1"/>
    <row r="9" spans="1:8" s="1" customFormat="1" ht="26.25" thickBot="1">
      <c r="A9" s="48" t="s">
        <v>27</v>
      </c>
      <c r="B9" s="67" t="s">
        <v>26</v>
      </c>
      <c r="C9" s="46" t="s">
        <v>28</v>
      </c>
      <c r="D9" s="46" t="s">
        <v>25</v>
      </c>
      <c r="E9" s="46" t="s">
        <v>157</v>
      </c>
      <c r="F9" s="46" t="s">
        <v>158</v>
      </c>
      <c r="G9" s="46" t="s">
        <v>29</v>
      </c>
      <c r="H9" s="47" t="s">
        <v>30</v>
      </c>
    </row>
    <row r="10" spans="1:8" ht="15.75">
      <c r="A10" s="68" t="s">
        <v>31</v>
      </c>
      <c r="B10" s="64">
        <v>40040.5</v>
      </c>
      <c r="C10" s="65"/>
      <c r="D10" s="65"/>
      <c r="E10" s="65"/>
      <c r="F10" s="65"/>
      <c r="G10" s="65"/>
      <c r="H10" s="66"/>
    </row>
    <row r="11" spans="1:8" ht="15">
      <c r="A11" s="69" t="s">
        <v>32</v>
      </c>
      <c r="B11" s="49">
        <v>40040.51295138889</v>
      </c>
      <c r="C11" s="51">
        <v>0.012951388888888887</v>
      </c>
      <c r="D11" s="52" t="s">
        <v>143</v>
      </c>
      <c r="E11" s="50" t="s">
        <v>33</v>
      </c>
      <c r="F11" s="51">
        <v>0.007754629629629629</v>
      </c>
      <c r="G11" s="51">
        <v>0.0014351851851851854</v>
      </c>
      <c r="H11" s="53" t="s">
        <v>34</v>
      </c>
    </row>
    <row r="12" spans="1:8" ht="15">
      <c r="A12" s="69" t="s">
        <v>35</v>
      </c>
      <c r="B12" s="49">
        <v>40040.520208333335</v>
      </c>
      <c r="C12" s="51">
        <v>0.007256944444444444</v>
      </c>
      <c r="D12" s="52" t="s">
        <v>144</v>
      </c>
      <c r="E12" s="50" t="s">
        <v>36</v>
      </c>
      <c r="F12" s="51">
        <v>0.005694444444444444</v>
      </c>
      <c r="G12" s="51">
        <v>0.0036226851851851854</v>
      </c>
      <c r="H12" s="53" t="s">
        <v>37</v>
      </c>
    </row>
    <row r="13" spans="1:8" ht="15">
      <c r="A13" s="69" t="s">
        <v>38</v>
      </c>
      <c r="B13" s="49">
        <v>40040.52788194444</v>
      </c>
      <c r="C13" s="51">
        <v>0.007673611111111111</v>
      </c>
      <c r="D13" s="52" t="s">
        <v>145</v>
      </c>
      <c r="E13" s="50" t="s">
        <v>39</v>
      </c>
      <c r="F13" s="51">
        <v>0.005138888888888889</v>
      </c>
      <c r="G13" s="51">
        <v>0.0010879629629629629</v>
      </c>
      <c r="H13" s="53" t="s">
        <v>40</v>
      </c>
    </row>
    <row r="14" spans="1:8" ht="15">
      <c r="A14" s="69" t="s">
        <v>41</v>
      </c>
      <c r="B14" s="49">
        <v>40040.53974537037</v>
      </c>
      <c r="C14" s="51">
        <v>0.011863425925925925</v>
      </c>
      <c r="D14" s="52" t="s">
        <v>146</v>
      </c>
      <c r="E14" s="50" t="s">
        <v>42</v>
      </c>
      <c r="F14" s="51">
        <v>0.007824074074074075</v>
      </c>
      <c r="G14" s="51">
        <v>0.002962962962962963</v>
      </c>
      <c r="H14" s="53" t="s">
        <v>37</v>
      </c>
    </row>
    <row r="15" spans="1:8" ht="15">
      <c r="A15" s="69" t="s">
        <v>43</v>
      </c>
      <c r="B15" s="49">
        <v>40040.5603587963</v>
      </c>
      <c r="C15" s="51">
        <v>0.020613425925925927</v>
      </c>
      <c r="D15" s="52" t="s">
        <v>147</v>
      </c>
      <c r="E15" s="50" t="s">
        <v>44</v>
      </c>
      <c r="F15" s="51">
        <v>0.008831018518518518</v>
      </c>
      <c r="G15" s="51">
        <v>0.0022800925925925927</v>
      </c>
      <c r="H15" s="53" t="s">
        <v>37</v>
      </c>
    </row>
    <row r="16" spans="1:8" ht="15">
      <c r="A16" s="69" t="s">
        <v>45</v>
      </c>
      <c r="B16" s="49">
        <v>40040.578043981484</v>
      </c>
      <c r="C16" s="51">
        <v>0.017685185185185182</v>
      </c>
      <c r="D16" s="52" t="s">
        <v>148</v>
      </c>
      <c r="E16" s="50" t="s">
        <v>46</v>
      </c>
      <c r="F16" s="51">
        <v>0.00800925925925926</v>
      </c>
      <c r="G16" s="51">
        <v>0.0044212962962962956</v>
      </c>
      <c r="H16" s="53" t="s">
        <v>47</v>
      </c>
    </row>
    <row r="17" spans="1:8" ht="15">
      <c r="A17" s="69" t="s">
        <v>48</v>
      </c>
      <c r="B17" s="49">
        <v>40040.589849537035</v>
      </c>
      <c r="C17" s="51">
        <v>0.011805555555555555</v>
      </c>
      <c r="D17" s="52" t="s">
        <v>149</v>
      </c>
      <c r="E17" s="50" t="s">
        <v>49</v>
      </c>
      <c r="F17" s="51">
        <v>0.010034722222222221</v>
      </c>
      <c r="G17" s="51">
        <v>0.0016782407407407406</v>
      </c>
      <c r="H17" s="53" t="s">
        <v>37</v>
      </c>
    </row>
    <row r="18" spans="1:8" ht="15">
      <c r="A18" s="69" t="s">
        <v>50</v>
      </c>
      <c r="B18" s="49">
        <v>40040.62075231481</v>
      </c>
      <c r="C18" s="51">
        <v>0.03090277777777778</v>
      </c>
      <c r="D18" s="52" t="s">
        <v>150</v>
      </c>
      <c r="E18" s="50" t="s">
        <v>51</v>
      </c>
      <c r="F18" s="51">
        <v>0.013819444444444445</v>
      </c>
      <c r="G18" s="51">
        <v>0.003425925925925926</v>
      </c>
      <c r="H18" s="53" t="s">
        <v>52</v>
      </c>
    </row>
    <row r="19" spans="1:8" ht="15">
      <c r="A19" s="69" t="s">
        <v>53</v>
      </c>
      <c r="B19" s="49">
        <v>40040.65721064815</v>
      </c>
      <c r="C19" s="51">
        <v>0.036458333333333336</v>
      </c>
      <c r="D19" s="52" t="s">
        <v>151</v>
      </c>
      <c r="E19" s="50" t="s">
        <v>54</v>
      </c>
      <c r="F19" s="51">
        <v>0.008032407407407407</v>
      </c>
      <c r="G19" s="51">
        <v>0.004050925925925926</v>
      </c>
      <c r="H19" s="53" t="s">
        <v>40</v>
      </c>
    </row>
    <row r="20" spans="1:8" ht="15">
      <c r="A20" s="69" t="s">
        <v>55</v>
      </c>
      <c r="B20" s="49">
        <v>40040.680451388886</v>
      </c>
      <c r="C20" s="51">
        <v>0.023240740740740742</v>
      </c>
      <c r="D20" s="52" t="s">
        <v>152</v>
      </c>
      <c r="E20" s="50" t="s">
        <v>56</v>
      </c>
      <c r="F20" s="51">
        <v>0.009097222222222222</v>
      </c>
      <c r="G20" s="51">
        <v>0.004641203703703704</v>
      </c>
      <c r="H20" s="53" t="s">
        <v>47</v>
      </c>
    </row>
    <row r="21" spans="1:8" ht="15">
      <c r="A21" s="69" t="s">
        <v>57</v>
      </c>
      <c r="B21" s="49">
        <v>40040.71010416667</v>
      </c>
      <c r="C21" s="51">
        <v>0.029652777777777778</v>
      </c>
      <c r="D21" s="52" t="s">
        <v>153</v>
      </c>
      <c r="E21" s="50" t="s">
        <v>58</v>
      </c>
      <c r="F21" s="51">
        <v>0.011539351851851851</v>
      </c>
      <c r="G21" s="51">
        <v>0.0037037037037037034</v>
      </c>
      <c r="H21" s="53" t="s">
        <v>37</v>
      </c>
    </row>
    <row r="22" spans="1:8" ht="15">
      <c r="A22" s="69" t="s">
        <v>59</v>
      </c>
      <c r="B22" s="49">
        <v>40040.73086805556</v>
      </c>
      <c r="C22" s="51">
        <v>0.020763888888888887</v>
      </c>
      <c r="D22" s="52" t="s">
        <v>154</v>
      </c>
      <c r="E22" s="50" t="s">
        <v>60</v>
      </c>
      <c r="F22" s="51">
        <v>0.006921296296296297</v>
      </c>
      <c r="G22" s="51">
        <v>0.0025925925925925925</v>
      </c>
      <c r="H22" s="53" t="s">
        <v>61</v>
      </c>
    </row>
    <row r="23" spans="1:8" ht="15">
      <c r="A23" s="69" t="s">
        <v>62</v>
      </c>
      <c r="B23" s="49">
        <v>40040.74961805555</v>
      </c>
      <c r="C23" s="51">
        <v>0.01875</v>
      </c>
      <c r="D23" s="52" t="s">
        <v>155</v>
      </c>
      <c r="E23" s="50" t="s">
        <v>63</v>
      </c>
      <c r="F23" s="51">
        <v>0.011597222222222222</v>
      </c>
      <c r="G23" s="51">
        <v>0.003125</v>
      </c>
      <c r="H23" s="53" t="s">
        <v>52</v>
      </c>
    </row>
    <row r="24" spans="1:8" ht="15">
      <c r="A24" s="69" t="s">
        <v>64</v>
      </c>
      <c r="B24" s="49">
        <v>40040.77086805556</v>
      </c>
      <c r="C24" s="51">
        <v>0.02125</v>
      </c>
      <c r="D24" s="52" t="s">
        <v>156</v>
      </c>
      <c r="E24" s="50" t="s">
        <v>65</v>
      </c>
      <c r="F24" s="51">
        <v>0.009432870370370371</v>
      </c>
      <c r="G24" s="51">
        <v>0.002361111111111111</v>
      </c>
      <c r="H24" s="53" t="s">
        <v>66</v>
      </c>
    </row>
    <row r="25" spans="1:8" ht="15">
      <c r="A25" s="69" t="s">
        <v>67</v>
      </c>
      <c r="B25" s="49">
        <v>40040.801886574074</v>
      </c>
      <c r="C25" s="51">
        <v>0.031018518518518515</v>
      </c>
      <c r="D25" s="54" t="s">
        <v>68</v>
      </c>
      <c r="E25" s="50" t="s">
        <v>69</v>
      </c>
      <c r="F25" s="51">
        <v>0.00920138888888889</v>
      </c>
      <c r="G25" s="51">
        <v>0.0044212962962962956</v>
      </c>
      <c r="H25" s="53" t="s">
        <v>47</v>
      </c>
    </row>
    <row r="26" spans="1:8" ht="15">
      <c r="A26" s="69" t="s">
        <v>70</v>
      </c>
      <c r="B26" s="49">
        <v>40040.82848379629</v>
      </c>
      <c r="C26" s="51">
        <v>0.02659722222222222</v>
      </c>
      <c r="D26" s="54" t="s">
        <v>71</v>
      </c>
      <c r="E26" s="50" t="s">
        <v>72</v>
      </c>
      <c r="F26" s="51">
        <v>0.00837962962962963</v>
      </c>
      <c r="G26" s="51">
        <v>0.006643518518518518</v>
      </c>
      <c r="H26" s="53" t="s">
        <v>61</v>
      </c>
    </row>
    <row r="27" spans="1:8" ht="15">
      <c r="A27" s="69" t="s">
        <v>73</v>
      </c>
      <c r="B27" s="49">
        <v>40040.851539351854</v>
      </c>
      <c r="C27" s="51">
        <v>0.023055555555555555</v>
      </c>
      <c r="D27" s="54" t="s">
        <v>74</v>
      </c>
      <c r="E27" s="50" t="s">
        <v>75</v>
      </c>
      <c r="F27" s="51">
        <v>0.009745370370370371</v>
      </c>
      <c r="G27" s="51">
        <v>0.0025578703703703705</v>
      </c>
      <c r="H27" s="53" t="s">
        <v>47</v>
      </c>
    </row>
    <row r="28" spans="1:8" ht="15">
      <c r="A28" s="69" t="s">
        <v>76</v>
      </c>
      <c r="B28" s="49">
        <v>40040.879699074074</v>
      </c>
      <c r="C28" s="51">
        <v>0.02815972222222222</v>
      </c>
      <c r="D28" s="54" t="s">
        <v>77</v>
      </c>
      <c r="E28" s="50" t="s">
        <v>78</v>
      </c>
      <c r="F28" s="51">
        <v>0.010405092592592593</v>
      </c>
      <c r="G28" s="51">
        <v>0.0035185185185185185</v>
      </c>
      <c r="H28" s="53" t="s">
        <v>47</v>
      </c>
    </row>
    <row r="29" spans="1:8" ht="15">
      <c r="A29" s="69" t="s">
        <v>79</v>
      </c>
      <c r="B29" s="49">
        <v>40040.90280092593</v>
      </c>
      <c r="C29" s="51">
        <v>0.02310185185185185</v>
      </c>
      <c r="D29" s="54" t="s">
        <v>80</v>
      </c>
      <c r="E29" s="50" t="s">
        <v>81</v>
      </c>
      <c r="F29" s="51">
        <v>0.011921296296296298</v>
      </c>
      <c r="G29" s="51">
        <v>0.004618055555555556</v>
      </c>
      <c r="H29" s="53" t="s">
        <v>82</v>
      </c>
    </row>
    <row r="30" spans="1:8" ht="15">
      <c r="A30" s="69" t="s">
        <v>83</v>
      </c>
      <c r="B30" s="49">
        <v>40040.92574074074</v>
      </c>
      <c r="C30" s="51">
        <v>0.022939814814814816</v>
      </c>
      <c r="D30" s="54" t="s">
        <v>84</v>
      </c>
      <c r="E30" s="50" t="s">
        <v>85</v>
      </c>
      <c r="F30" s="51">
        <v>0.015162037037037036</v>
      </c>
      <c r="G30" s="51">
        <v>0.0038194444444444443</v>
      </c>
      <c r="H30" s="53" t="s">
        <v>47</v>
      </c>
    </row>
    <row r="31" spans="1:8" ht="15">
      <c r="A31" s="69" t="s">
        <v>86</v>
      </c>
      <c r="B31" s="49">
        <v>40040.96743055555</v>
      </c>
      <c r="C31" s="51">
        <v>0.04168981481481482</v>
      </c>
      <c r="D31" s="54" t="s">
        <v>87</v>
      </c>
      <c r="E31" s="50" t="s">
        <v>88</v>
      </c>
      <c r="F31" s="51">
        <v>0.014652777777777778</v>
      </c>
      <c r="G31" s="51">
        <v>0.00462962962962963</v>
      </c>
      <c r="H31" s="53" t="s">
        <v>82</v>
      </c>
    </row>
    <row r="32" spans="1:8" ht="15">
      <c r="A32" s="69" t="s">
        <v>89</v>
      </c>
      <c r="B32" s="49">
        <v>40040.99931712963</v>
      </c>
      <c r="C32" s="51">
        <v>0.031886574074074074</v>
      </c>
      <c r="D32" s="54" t="s">
        <v>90</v>
      </c>
      <c r="E32" s="50" t="s">
        <v>91</v>
      </c>
      <c r="F32" s="51">
        <v>0.009884259259259258</v>
      </c>
      <c r="G32" s="51">
        <v>0.004548611111111111</v>
      </c>
      <c r="H32" s="53" t="s">
        <v>92</v>
      </c>
    </row>
    <row r="33" spans="1:8" ht="15">
      <c r="A33" s="69" t="s">
        <v>93</v>
      </c>
      <c r="B33" s="49">
        <v>40041.02945601852</v>
      </c>
      <c r="C33" s="51">
        <v>0.030138888888888885</v>
      </c>
      <c r="D33" s="54" t="s">
        <v>94</v>
      </c>
      <c r="E33" s="50" t="s">
        <v>95</v>
      </c>
      <c r="F33" s="51">
        <v>0.011875</v>
      </c>
      <c r="G33" s="51">
        <v>0.003761574074074074</v>
      </c>
      <c r="H33" s="53" t="s">
        <v>37</v>
      </c>
    </row>
    <row r="34" spans="1:8" ht="15">
      <c r="A34" s="69" t="s">
        <v>96</v>
      </c>
      <c r="B34" s="49">
        <v>40041.05625</v>
      </c>
      <c r="C34" s="51">
        <v>0.026793981481481485</v>
      </c>
      <c r="D34" s="54" t="s">
        <v>97</v>
      </c>
      <c r="E34" s="50" t="s">
        <v>98</v>
      </c>
      <c r="F34" s="51">
        <v>0.01266203703703704</v>
      </c>
      <c r="G34" s="51">
        <v>0.005358796296296296</v>
      </c>
      <c r="H34" s="53" t="s">
        <v>37</v>
      </c>
    </row>
    <row r="35" spans="1:8" ht="15">
      <c r="A35" s="69" t="s">
        <v>99</v>
      </c>
      <c r="B35" s="49">
        <v>40041.08652777778</v>
      </c>
      <c r="C35" s="51">
        <v>0.03027777777777778</v>
      </c>
      <c r="D35" s="54" t="s">
        <v>100</v>
      </c>
      <c r="E35" s="50" t="s">
        <v>101</v>
      </c>
      <c r="F35" s="51">
        <v>0.010787037037037038</v>
      </c>
      <c r="G35" s="51">
        <v>0.0037847222222222223</v>
      </c>
      <c r="H35" s="53" t="s">
        <v>52</v>
      </c>
    </row>
    <row r="36" spans="1:8" ht="15">
      <c r="A36" s="69" t="s">
        <v>102</v>
      </c>
      <c r="B36" s="49">
        <v>40041.109606481485</v>
      </c>
      <c r="C36" s="51">
        <v>0.023078703703703702</v>
      </c>
      <c r="D36" s="54" t="s">
        <v>103</v>
      </c>
      <c r="E36" s="50" t="s">
        <v>104</v>
      </c>
      <c r="F36" s="51">
        <v>0.011111111111111112</v>
      </c>
      <c r="G36" s="51">
        <v>0.0038425925925925923</v>
      </c>
      <c r="H36" s="53" t="s">
        <v>37</v>
      </c>
    </row>
    <row r="37" spans="1:8" ht="15">
      <c r="A37" s="69" t="s">
        <v>105</v>
      </c>
      <c r="B37" s="49">
        <v>40041.15184027778</v>
      </c>
      <c r="C37" s="51">
        <v>0.04223379629629629</v>
      </c>
      <c r="D37" s="54" t="s">
        <v>106</v>
      </c>
      <c r="E37" s="50" t="s">
        <v>107</v>
      </c>
      <c r="F37" s="51">
        <v>0.018819444444444448</v>
      </c>
      <c r="G37" s="51">
        <v>0.006030092592592593</v>
      </c>
      <c r="H37" s="53" t="s">
        <v>47</v>
      </c>
    </row>
    <row r="38" spans="1:8" ht="15">
      <c r="A38" s="69" t="s">
        <v>108</v>
      </c>
      <c r="B38" s="49">
        <v>40041.17427083333</v>
      </c>
      <c r="C38" s="51">
        <v>0.022430555555555554</v>
      </c>
      <c r="D38" s="54" t="s">
        <v>109</v>
      </c>
      <c r="E38" s="50" t="s">
        <v>110</v>
      </c>
      <c r="F38" s="51">
        <v>0.011122685185185185</v>
      </c>
      <c r="G38" s="51">
        <v>0.005601851851851852</v>
      </c>
      <c r="H38" s="53" t="s">
        <v>111</v>
      </c>
    </row>
    <row r="39" spans="1:8" ht="15">
      <c r="A39" s="69" t="s">
        <v>112</v>
      </c>
      <c r="B39" s="49">
        <v>40041.20354166667</v>
      </c>
      <c r="C39" s="51">
        <v>0.029270833333333333</v>
      </c>
      <c r="D39" s="54" t="s">
        <v>113</v>
      </c>
      <c r="E39" s="50" t="s">
        <v>114</v>
      </c>
      <c r="F39" s="51">
        <v>0.020046296296296295</v>
      </c>
      <c r="G39" s="51">
        <v>0.0036574074074074074</v>
      </c>
      <c r="H39" s="53" t="s">
        <v>115</v>
      </c>
    </row>
    <row r="40" spans="1:8" ht="15">
      <c r="A40" s="69" t="s">
        <v>116</v>
      </c>
      <c r="B40" s="49">
        <v>40041.255844907406</v>
      </c>
      <c r="C40" s="51">
        <v>0.05230324074074074</v>
      </c>
      <c r="D40" s="54" t="s">
        <v>117</v>
      </c>
      <c r="E40" s="50" t="s">
        <v>118</v>
      </c>
      <c r="F40" s="51">
        <v>0.01615740740740741</v>
      </c>
      <c r="G40" s="51">
        <v>0.005810185185185186</v>
      </c>
      <c r="H40" s="53" t="s">
        <v>47</v>
      </c>
    </row>
    <row r="41" spans="1:8" ht="15">
      <c r="A41" s="69" t="s">
        <v>119</v>
      </c>
      <c r="B41" s="49">
        <v>40041.27460648148</v>
      </c>
      <c r="C41" s="51">
        <v>0.018761574074074073</v>
      </c>
      <c r="D41" s="54" t="s">
        <v>120</v>
      </c>
      <c r="E41" s="50" t="s">
        <v>121</v>
      </c>
      <c r="F41" s="51">
        <v>0.00875</v>
      </c>
      <c r="G41" s="51">
        <v>0.003125</v>
      </c>
      <c r="H41" s="53" t="s">
        <v>115</v>
      </c>
    </row>
    <row r="42" spans="1:8" ht="15">
      <c r="A42" s="69" t="s">
        <v>122</v>
      </c>
      <c r="B42" s="49">
        <v>40041.30421296296</v>
      </c>
      <c r="C42" s="51">
        <v>0.02960648148148148</v>
      </c>
      <c r="D42" s="54" t="s">
        <v>123</v>
      </c>
      <c r="E42" s="50" t="s">
        <v>124</v>
      </c>
      <c r="F42" s="51">
        <v>0.011261574074074071</v>
      </c>
      <c r="G42" s="51">
        <v>0.00369212962962963</v>
      </c>
      <c r="H42" s="53" t="s">
        <v>92</v>
      </c>
    </row>
    <row r="43" spans="1:8" ht="15">
      <c r="A43" s="69" t="s">
        <v>125</v>
      </c>
      <c r="B43" s="49">
        <v>40041.319918981484</v>
      </c>
      <c r="C43" s="51">
        <v>0.01570601851851852</v>
      </c>
      <c r="D43" s="54" t="s">
        <v>126</v>
      </c>
      <c r="E43" s="50" t="s">
        <v>127</v>
      </c>
      <c r="F43" s="51">
        <v>0.007847222222222222</v>
      </c>
      <c r="G43" s="51">
        <v>0.001736111111111111</v>
      </c>
      <c r="H43" s="53" t="s">
        <v>37</v>
      </c>
    </row>
    <row r="44" spans="1:8" ht="15">
      <c r="A44" s="69" t="s">
        <v>128</v>
      </c>
      <c r="B44" s="49">
        <v>40041.3484375</v>
      </c>
      <c r="C44" s="51">
        <v>0.028518518518518523</v>
      </c>
      <c r="D44" s="54" t="s">
        <v>129</v>
      </c>
      <c r="E44" s="50" t="s">
        <v>130</v>
      </c>
      <c r="F44" s="51">
        <v>0.009745370370370371</v>
      </c>
      <c r="G44" s="51">
        <v>0.005694444444444444</v>
      </c>
      <c r="H44" s="53" t="s">
        <v>37</v>
      </c>
    </row>
    <row r="45" spans="1:8" ht="15">
      <c r="A45" s="69" t="s">
        <v>131</v>
      </c>
      <c r="B45" s="49">
        <v>40041.395578703705</v>
      </c>
      <c r="C45" s="51">
        <v>0.047141203703703706</v>
      </c>
      <c r="D45" s="54" t="s">
        <v>132</v>
      </c>
      <c r="E45" s="50" t="s">
        <v>133</v>
      </c>
      <c r="F45" s="51">
        <v>0.01025462962962963</v>
      </c>
      <c r="G45" s="51">
        <v>0.006724537037037037</v>
      </c>
      <c r="H45" s="53" t="s">
        <v>61</v>
      </c>
    </row>
    <row r="46" spans="1:8" ht="15">
      <c r="A46" s="69" t="s">
        <v>134</v>
      </c>
      <c r="B46" s="49">
        <v>40041.43646990741</v>
      </c>
      <c r="C46" s="51">
        <v>0.0408912037037037</v>
      </c>
      <c r="D46" s="54" t="s">
        <v>135</v>
      </c>
      <c r="E46" s="50" t="s">
        <v>136</v>
      </c>
      <c r="F46" s="51">
        <v>0.013807870370370371</v>
      </c>
      <c r="G46" s="51">
        <v>0.005104166666666667</v>
      </c>
      <c r="H46" s="53" t="s">
        <v>92</v>
      </c>
    </row>
    <row r="47" spans="1:8" ht="15" customHeight="1">
      <c r="A47" s="69" t="s">
        <v>137</v>
      </c>
      <c r="B47" s="49">
        <v>40041.47273148148</v>
      </c>
      <c r="C47" s="51">
        <v>0.03626157407407408</v>
      </c>
      <c r="D47" s="54" t="s">
        <v>138</v>
      </c>
      <c r="E47" s="50" t="s">
        <v>139</v>
      </c>
      <c r="F47" s="51">
        <v>0.007650462962962963</v>
      </c>
      <c r="G47" s="51">
        <v>0.004525462962962963</v>
      </c>
      <c r="H47" s="53" t="s">
        <v>52</v>
      </c>
    </row>
    <row r="48" spans="1:8" ht="15" customHeight="1" thickBot="1">
      <c r="A48" s="70" t="s">
        <v>15</v>
      </c>
      <c r="B48" s="55">
        <v>40041.49171296296</v>
      </c>
      <c r="C48" s="56">
        <v>0.01898148148148148</v>
      </c>
      <c r="D48" s="57"/>
      <c r="E48" s="58" t="s">
        <v>140</v>
      </c>
      <c r="F48" s="56">
        <v>0.011655092592592594</v>
      </c>
      <c r="G48" s="57"/>
      <c r="H48" s="59" t="s">
        <v>141</v>
      </c>
    </row>
    <row r="49" spans="1:8" ht="15.75" thickBot="1">
      <c r="A49" s="48" t="s">
        <v>159</v>
      </c>
      <c r="B49" s="60">
        <v>0.991712962962963</v>
      </c>
      <c r="C49" s="61"/>
      <c r="D49" s="46">
        <v>257</v>
      </c>
      <c r="E49" s="46" t="s">
        <v>142</v>
      </c>
      <c r="F49" s="62">
        <v>0.010578703703703703</v>
      </c>
      <c r="G49" s="62">
        <v>0.0038541666666666668</v>
      </c>
      <c r="H49" s="6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Tojnar Honza</dc:creator>
  <cp:keywords/>
  <dc:description/>
  <cp:lastModifiedBy>Honza Tojnar</cp:lastModifiedBy>
  <cp:lastPrinted>2009-08-23T20:04:08Z</cp:lastPrinted>
  <dcterms:created xsi:type="dcterms:W3CDTF">2007-05-30T18:07:36Z</dcterms:created>
  <dcterms:modified xsi:type="dcterms:W3CDTF">2009-08-23T20:10:18Z</dcterms:modified>
  <cp:category/>
  <cp:version/>
  <cp:contentType/>
  <cp:contentStatus/>
</cp:coreProperties>
</file>